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0,31\【地すべり･谷口ｶｹﾞ】\Ｒ３馬土　谷口カゲ地すべり　美・木屋平谷口カゲ　山腹水路工事（２）（担い手確保型）\02 PPI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7" i="1" l="1"/>
  <c r="G43" i="1"/>
  <c r="G40" i="1"/>
  <c r="G39" i="1" s="1"/>
  <c r="G37" i="1"/>
  <c r="G33" i="1"/>
  <c r="G30" i="1"/>
  <c r="G29" i="1" s="1"/>
  <c r="G27" i="1"/>
  <c r="G24" i="1"/>
  <c r="G23" i="1" s="1"/>
  <c r="G21" i="1"/>
  <c r="G20" i="1"/>
  <c r="G18" i="1"/>
  <c r="G16" i="1"/>
  <c r="G14" i="1"/>
  <c r="G12" i="1"/>
  <c r="G11" i="1" s="1"/>
  <c r="G46" i="1" l="1"/>
  <c r="G10" i="1"/>
  <c r="G51" i="1" l="1"/>
  <c r="G53" i="1" s="1"/>
  <c r="G54" i="1" s="1"/>
  <c r="G49" i="1"/>
</calcChain>
</file>

<file path=xl/sharedStrings.xml><?xml version="1.0" encoding="utf-8"?>
<sst xmlns="http://schemas.openxmlformats.org/spreadsheetml/2006/main" count="103" uniqueCount="64">
  <si>
    <t>工事費内訳書</t>
  </si>
  <si>
    <t>住　　　　所</t>
  </si>
  <si>
    <t>商号又は名称</t>
  </si>
  <si>
    <t>代 表 者 名</t>
  </si>
  <si>
    <t>工 事 名</t>
  </si>
  <si>
    <t>Ｒ３馬土　谷口カゲ地すべり　美・木屋平谷口カゲ　山腹水路工事（２）（担い手確保型）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</si>
  <si>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</si>
  <si>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</si>
  <si>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</si>
  <si>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</si>
  <si>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</si>
  <si>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</si>
  <si>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</si>
  <si>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</si>
  <si>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</si>
  <si>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</si>
  <si>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</si>
  <si>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</si>
  <si>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盛土工</t>
  </si>
  <si>
    <t>盛土(流用土)</t>
  </si>
  <si>
    <t>法面整形工</t>
  </si>
  <si>
    <t>法面整形(盛土部)</t>
  </si>
  <si>
    <t>m2</t>
  </si>
  <si>
    <t>残土処理工</t>
  </si>
  <si>
    <t>土砂等運搬</t>
  </si>
  <si>
    <t>構造物撤去工</t>
  </si>
  <si>
    <t>構造物取壊し工</t>
  </si>
  <si>
    <t>石積取壊し運搬処理</t>
  </si>
  <si>
    <t>擁壁工</t>
  </si>
  <si>
    <t>作業土工</t>
  </si>
  <si>
    <t>床掘り</t>
  </si>
  <si>
    <t>埋戻し</t>
  </si>
  <si>
    <t>場所打擁壁工</t>
  </si>
  <si>
    <t>帯工擁壁</t>
  </si>
  <si>
    <t>箇所</t>
  </si>
  <si>
    <t>山腹水路工</t>
  </si>
  <si>
    <t>山腹暗渠工</t>
  </si>
  <si>
    <t>山腹暗渠</t>
  </si>
  <si>
    <t>m</t>
  </si>
  <si>
    <t>山腹暗渠撤去　</t>
  </si>
  <si>
    <t>現場打水路工</t>
  </si>
  <si>
    <t>現場打水路　</t>
  </si>
  <si>
    <t>現場打水路　
　１号底張</t>
  </si>
  <si>
    <t>現場打水路　
　２号底張</t>
  </si>
  <si>
    <t>付帯工</t>
  </si>
  <si>
    <t>練石積み</t>
  </si>
  <si>
    <t>仮設工</t>
  </si>
  <si>
    <t>仮排水工</t>
  </si>
  <si>
    <t>仮排水管</t>
  </si>
  <si>
    <t>仮排水管運搬
　現場～資材置場（復路）</t>
  </si>
  <si>
    <t>ｺﾝｸﾘｰﾄ製造設備工</t>
  </si>
  <si>
    <t>ｹｰﾌﾞﾙｸﾚｰﾝ設備</t>
  </si>
  <si>
    <t>対</t>
  </si>
  <si>
    <t>ｹｰﾌﾞﾙｸﾚｰﾝ運搬工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</si>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</sst>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>
      <selection activeCell="B8" sqref="B8:G8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G11+G20+G23+G29+G39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G12+G14+G16+G18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290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230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22</v>
      </c>
      <c r="F17" s="9">
        <v>670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17</v>
      </c>
      <c r="F19" s="9">
        <v>520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25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26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17</v>
      </c>
      <c r="F22" s="10">
        <v>1.6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28</v>
      </c>
      <c r="C23" s="24"/>
      <c r="D23" s="24"/>
      <c r="E23" s="8" t="s">
        <v>13</v>
      </c>
      <c r="F23" s="9">
        <v>1</v>
      </c>
      <c r="G23" s="11">
        <f>G24+G27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29</v>
      </c>
      <c r="D24" s="24"/>
      <c r="E24" s="8" t="s">
        <v>13</v>
      </c>
      <c r="F24" s="9">
        <v>1</v>
      </c>
      <c r="G24" s="11">
        <f>G25+G26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17</v>
      </c>
      <c r="F25" s="9">
        <v>560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17</v>
      </c>
      <c r="F26" s="9">
        <v>70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32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34</v>
      </c>
      <c r="F28" s="9">
        <v>7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35</v>
      </c>
      <c r="C29" s="24"/>
      <c r="D29" s="24"/>
      <c r="E29" s="8" t="s">
        <v>13</v>
      </c>
      <c r="F29" s="9">
        <v>1</v>
      </c>
      <c r="G29" s="11">
        <f>G30+G33+G37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36</v>
      </c>
      <c r="D30" s="24"/>
      <c r="E30" s="8" t="s">
        <v>13</v>
      </c>
      <c r="F30" s="9">
        <v>1</v>
      </c>
      <c r="G30" s="11">
        <f>G31+G32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38</v>
      </c>
      <c r="F31" s="9">
        <v>161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39</v>
      </c>
      <c r="E32" s="8" t="s">
        <v>38</v>
      </c>
      <c r="F32" s="9">
        <v>160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40</v>
      </c>
      <c r="D33" s="24"/>
      <c r="E33" s="8" t="s">
        <v>13</v>
      </c>
      <c r="F33" s="9">
        <v>1</v>
      </c>
      <c r="G33" s="11">
        <f>G34+G35+G36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41</v>
      </c>
      <c r="E34" s="8" t="s">
        <v>38</v>
      </c>
      <c r="F34" s="9">
        <v>149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42</v>
      </c>
      <c r="E35" s="8" t="s">
        <v>38</v>
      </c>
      <c r="F35" s="9">
        <v>145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43</v>
      </c>
      <c r="E36" s="8" t="s">
        <v>38</v>
      </c>
      <c r="F36" s="9">
        <v>4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44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45</v>
      </c>
      <c r="E38" s="8" t="s">
        <v>22</v>
      </c>
      <c r="F38" s="9">
        <v>34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46</v>
      </c>
      <c r="C39" s="24"/>
      <c r="D39" s="24"/>
      <c r="E39" s="8" t="s">
        <v>13</v>
      </c>
      <c r="F39" s="9">
        <v>1</v>
      </c>
      <c r="G39" s="11">
        <f>G40+G43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47</v>
      </c>
      <c r="D40" s="24"/>
      <c r="E40" s="8" t="s">
        <v>13</v>
      </c>
      <c r="F40" s="9">
        <v>1</v>
      </c>
      <c r="G40" s="11">
        <f>G41+G42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48</v>
      </c>
      <c r="E41" s="8" t="s">
        <v>38</v>
      </c>
      <c r="F41" s="9">
        <v>150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49</v>
      </c>
      <c r="E42" s="8" t="s">
        <v>13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24" t="s">
        <v>50</v>
      </c>
      <c r="D43" s="24"/>
      <c r="E43" s="8" t="s">
        <v>13</v>
      </c>
      <c r="F43" s="9">
        <v>1</v>
      </c>
      <c r="G43" s="11">
        <f>G44+G45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51</v>
      </c>
      <c r="E44" s="8" t="s">
        <v>52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53</v>
      </c>
      <c r="E45" s="8" t="s">
        <v>13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23" t="s">
        <v>54</v>
      </c>
      <c r="B46" s="24"/>
      <c r="C46" s="24"/>
      <c r="D46" s="24"/>
      <c r="E46" s="8" t="s">
        <v>13</v>
      </c>
      <c r="F46" s="9">
        <v>1</v>
      </c>
      <c r="G46" s="11">
        <f>G11+G20+G23+G29+G39</f>
        <v>0</v>
      </c>
      <c r="I46" s="13">
        <v>37</v>
      </c>
      <c r="J46" s="14">
        <v>20</v>
      </c>
    </row>
    <row r="47" spans="1:10" ht="42" customHeight="1" x14ac:dyDescent="0.15">
      <c r="A47" s="23" t="s">
        <v>55</v>
      </c>
      <c r="B47" s="24"/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200</v>
      </c>
    </row>
    <row r="48" spans="1:10" ht="42" customHeight="1" x14ac:dyDescent="0.15">
      <c r="A48" s="6"/>
      <c r="B48" s="24" t="s">
        <v>56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/>
    </row>
    <row r="49" spans="1:10" ht="42" customHeight="1" x14ac:dyDescent="0.15">
      <c r="A49" s="23" t="s">
        <v>57</v>
      </c>
      <c r="B49" s="24"/>
      <c r="C49" s="24"/>
      <c r="D49" s="24"/>
      <c r="E49" s="8" t="s">
        <v>13</v>
      </c>
      <c r="F49" s="9">
        <v>1</v>
      </c>
      <c r="G49" s="11">
        <f>G46+G47</f>
        <v>0</v>
      </c>
      <c r="I49" s="13">
        <v>40</v>
      </c>
      <c r="J49" s="14"/>
    </row>
    <row r="50" spans="1:10" ht="42" customHeight="1" x14ac:dyDescent="0.15">
      <c r="A50" s="6"/>
      <c r="B50" s="24" t="s">
        <v>58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>
        <v>210</v>
      </c>
    </row>
    <row r="51" spans="1:10" ht="42" customHeight="1" x14ac:dyDescent="0.15">
      <c r="A51" s="23" t="s">
        <v>59</v>
      </c>
      <c r="B51" s="24"/>
      <c r="C51" s="24"/>
      <c r="D51" s="24"/>
      <c r="E51" s="8" t="s">
        <v>13</v>
      </c>
      <c r="F51" s="9">
        <v>1</v>
      </c>
      <c r="G51" s="11">
        <f>G46+G47+G50</f>
        <v>0</v>
      </c>
      <c r="I51" s="13">
        <v>42</v>
      </c>
      <c r="J51" s="14"/>
    </row>
    <row r="52" spans="1:10" ht="42" customHeight="1" x14ac:dyDescent="0.15">
      <c r="A52" s="6"/>
      <c r="B52" s="24" t="s">
        <v>60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>
        <v>220</v>
      </c>
    </row>
    <row r="53" spans="1:10" ht="42" customHeight="1" x14ac:dyDescent="0.15">
      <c r="A53" s="23" t="s">
        <v>61</v>
      </c>
      <c r="B53" s="24"/>
      <c r="C53" s="24"/>
      <c r="D53" s="24"/>
      <c r="E53" s="8" t="s">
        <v>13</v>
      </c>
      <c r="F53" s="9">
        <v>1</v>
      </c>
      <c r="G53" s="11">
        <f>G51+G52</f>
        <v>0</v>
      </c>
      <c r="I53" s="13">
        <v>44</v>
      </c>
      <c r="J53" s="14">
        <v>30</v>
      </c>
    </row>
    <row r="54" spans="1:10" ht="42" customHeight="1" x14ac:dyDescent="0.15">
      <c r="A54" s="25" t="s">
        <v>62</v>
      </c>
      <c r="B54" s="26"/>
      <c r="C54" s="26"/>
      <c r="D54" s="26"/>
      <c r="E54" s="15" t="s">
        <v>63</v>
      </c>
      <c r="F54" s="16" t="s">
        <v>63</v>
      </c>
      <c r="G54" s="17">
        <f>G53</f>
        <v>0</v>
      </c>
      <c r="I54" s="18">
        <v>45</v>
      </c>
      <c r="J54" s="18">
        <v>90</v>
      </c>
    </row>
  </sheetData>
  <sheetProtection sheet="1"/>
  <mergeCells count="51">
    <mergeCell ref="A54:D54"/>
    <mergeCell ref="A49:D49"/>
    <mergeCell ref="B50:D50"/>
    <mergeCell ref="A51:D51"/>
    <mergeCell ref="B52:D52"/>
    <mergeCell ref="A53:D53"/>
    <mergeCell ref="D44"/>
    <mergeCell ref="D45"/>
    <mergeCell ref="A46:D46"/>
    <mergeCell ref="A47:D47"/>
    <mergeCell ref="B48:D48"/>
    <mergeCell ref="B39:D39"/>
    <mergeCell ref="C40:D40"/>
    <mergeCell ref="D41"/>
    <mergeCell ref="D42"/>
    <mergeCell ref="C43:D43"/>
    <mergeCell ref="D34"/>
    <mergeCell ref="D35"/>
    <mergeCell ref="D36"/>
    <mergeCell ref="C37:D37"/>
    <mergeCell ref="D38"/>
    <mergeCell ref="B29:D29"/>
    <mergeCell ref="C30:D30"/>
    <mergeCell ref="D31"/>
    <mergeCell ref="D32"/>
    <mergeCell ref="C33:D33"/>
    <mergeCell ref="C24:D24"/>
    <mergeCell ref="D25"/>
    <mergeCell ref="D26"/>
    <mergeCell ref="C27:D27"/>
    <mergeCell ref="D28"/>
    <mergeCell ref="D19"/>
    <mergeCell ref="B20:D20"/>
    <mergeCell ref="C21:D21"/>
    <mergeCell ref="D22"/>
    <mergeCell ref="B23:D23"/>
    <mergeCell ref="C14:D14"/>
    <mergeCell ref="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Taniguchi Kazuya</cp:lastModifiedBy>
  <dcterms:created xsi:type="dcterms:W3CDTF">2021-10-04T06:45:12Z</dcterms:created>
  <dcterms:modified xsi:type="dcterms:W3CDTF">2021-10-04T06:45:27Z</dcterms:modified>
</cp:coreProperties>
</file>